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EP2A3OOG\"/>
    </mc:Choice>
  </mc:AlternateContent>
  <xr:revisionPtr revIDLastSave="0" documentId="13_ncr:1_{956A1ADC-3938-4599-BADE-D62140FC4986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A5" i="3" l="1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<sst xmlns="http://schemas.openxmlformats.org/spreadsheetml/2006/main" count="64" uniqueCount="40">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</sst>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cours'!$C$4:$BA$4</c:f>
              <c:strCache>
                <c:ptCount val="51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</c:strCache>
            </c:strRef>
          </c:cat>
          <c:val>
            <c:numRef>
              <c:f>'Tarif gazole ORC en cours'!$C$9:$BA$9</c:f>
              <c:numCache>
                <c:formatCode>#\ ##0.000\ "€"</c:formatCode>
                <c:ptCount val="51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'!$C$4:$BA$4</c:f>
              <c:strCache>
                <c:ptCount val="35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</c:strCache>
            </c:strRef>
          </c:cat>
          <c:val>
            <c:numRef>
              <c:f>'Tarif B100 GRANVILLE ORC 2025 '!$C$9:$BA$9</c:f>
              <c:numCache>
                <c:formatCode>#\ ##0.000\ "€"</c:formatCode>
                <c:ptCount val="35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A10"/>
  <sheetViews>
    <sheetView tabSelected="1" topLeftCell="AN1" zoomScaleNormal="100" workbookViewId="0">
      <selection activeCell="AX14" sqref="AX1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53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3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</row>
    <row r="5" spans="2:53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</row>
    <row r="6" spans="2:53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</row>
    <row r="7" spans="2:53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</row>
    <row r="8" spans="2:53" ht="12.75" customHeight="1" x14ac:dyDescent="0.25"/>
    <row r="9" spans="2:53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</row>
    <row r="10" spans="2:53" x14ac:dyDescent="0.25">
      <c r="D10" s="17">
        <f>D5-0.025</f>
        <v>0.84614</v>
      </c>
      <c r="E10" s="17">
        <f t="shared" ref="E10:O10" si="21">E5-0.025</f>
        <v>0.90586999999999995</v>
      </c>
      <c r="F10" s="17">
        <f t="shared" si="21"/>
        <v>1.15374</v>
      </c>
      <c r="G10" s="17">
        <f t="shared" si="21"/>
        <v>1.0049999999999999</v>
      </c>
      <c r="H10" s="17">
        <f t="shared" si="21"/>
        <v>1.0363599999999999</v>
      </c>
      <c r="I10" s="17">
        <f t="shared" si="21"/>
        <v>1.2272400000000001</v>
      </c>
      <c r="J10" s="17">
        <f t="shared" si="21"/>
        <v>1.10389</v>
      </c>
      <c r="K10" s="17">
        <f t="shared" si="21"/>
        <v>1.0406500000000001</v>
      </c>
      <c r="L10" s="17">
        <f t="shared" si="21"/>
        <v>0.92351000000000005</v>
      </c>
      <c r="M10" s="17">
        <f t="shared" si="21"/>
        <v>1.06308</v>
      </c>
      <c r="N10" s="17">
        <f t="shared" si="21"/>
        <v>0.98060000000000003</v>
      </c>
      <c r="O10" s="17">
        <f t="shared" si="21"/>
        <v>0.93296000000000001</v>
      </c>
      <c r="P10" s="17">
        <f>P5-0.024</f>
        <v>0.93296000000000001</v>
      </c>
      <c r="Q10" s="17">
        <f t="shared" ref="Q10:T10" si="22">Q5-0.024</f>
        <v>1.0218</v>
      </c>
      <c r="R10" s="17">
        <f t="shared" si="22"/>
        <v>0.93745000000000001</v>
      </c>
      <c r="S10" s="17">
        <f t="shared" si="22"/>
        <v>0.91883999999999999</v>
      </c>
      <c r="T10" s="17">
        <f t="shared" si="22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A13"/>
  <sheetViews>
    <sheetView topLeftCell="AM1" zoomScale="90" zoomScaleNormal="90" workbookViewId="0">
      <selection activeCell="B21" sqref="B21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53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3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</row>
    <row r="5" spans="2:53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</row>
    <row r="6" spans="2:53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</row>
    <row r="7" spans="2:53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</row>
    <row r="8" spans="2:53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53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A9" si="20">AZ5+AZ6+AZ7</f>
        <v>1.0858099999999999</v>
      </c>
      <c r="BA9" s="25">
        <f t="shared" si="20"/>
        <v>1.1353</v>
      </c>
    </row>
    <row r="11" spans="2:53" ht="12.75" customHeight="1" x14ac:dyDescent="0.25">
      <c r="D11" s="17">
        <f>D5-0.05</f>
        <v>0.876</v>
      </c>
      <c r="E11" s="17">
        <f t="shared" ref="E11:T11" si="21">E5-0.05</f>
        <v>0.86266999999999994</v>
      </c>
      <c r="F11" s="17">
        <f t="shared" si="21"/>
        <v>1.1087399999999998</v>
      </c>
      <c r="G11" s="17">
        <f t="shared" si="21"/>
        <v>1.0890799999999998</v>
      </c>
      <c r="H11" s="17">
        <f t="shared" si="21"/>
        <v>1.1050399999999998</v>
      </c>
      <c r="I11" s="17">
        <f t="shared" si="21"/>
        <v>1.3142099999999999</v>
      </c>
      <c r="J11" s="17">
        <f t="shared" si="21"/>
        <v>1.1702599999999999</v>
      </c>
      <c r="K11" s="17">
        <f t="shared" si="21"/>
        <v>1.1019199999999998</v>
      </c>
      <c r="L11" s="17">
        <f t="shared" si="21"/>
        <v>1.0908399999999998</v>
      </c>
      <c r="M11" s="17">
        <f t="shared" si="21"/>
        <v>1.1322399999999999</v>
      </c>
      <c r="N11" s="17">
        <f t="shared" si="21"/>
        <v>1.0605799999999999</v>
      </c>
      <c r="O11" s="17">
        <f t="shared" si="21"/>
        <v>1.0607359999999999</v>
      </c>
      <c r="P11" s="17">
        <f t="shared" si="21"/>
        <v>1.0607359999999999</v>
      </c>
      <c r="Q11" s="17">
        <f t="shared" si="21"/>
        <v>1.0904599999999998</v>
      </c>
      <c r="R11" s="17">
        <f t="shared" si="21"/>
        <v>1.0156999999999998</v>
      </c>
      <c r="S11" s="17">
        <f t="shared" si="21"/>
        <v>0.99265999999999988</v>
      </c>
      <c r="T11" s="17">
        <f t="shared" si="21"/>
        <v>0.94050999999999996</v>
      </c>
    </row>
    <row r="12" spans="2:53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3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4"/>
      <c r="P2" s="35" t="s">
        <v>6</v>
      </c>
      <c r="Q2" s="36"/>
      <c r="R2" s="36"/>
      <c r="S2" s="36"/>
      <c r="T2" s="36"/>
      <c r="U2" s="36"/>
      <c r="V2" s="36"/>
      <c r="W2" s="36"/>
      <c r="X2" s="36"/>
      <c r="Y2" s="37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4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4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0"/>
    </row>
    <row r="11" spans="1:79" ht="34.5" customHeight="1" x14ac:dyDescent="0.25">
      <c r="B11" s="9" t="s">
        <v>4</v>
      </c>
      <c r="J11" s="33" t="s">
        <v>4</v>
      </c>
      <c r="K11" s="33"/>
      <c r="L11" s="33"/>
      <c r="M11" s="33"/>
      <c r="N11" s="33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1" t="s">
        <v>0</v>
      </c>
      <c r="K12" s="31"/>
      <c r="L12" s="31"/>
      <c r="M12" s="31"/>
      <c r="N12" s="31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1" t="s">
        <v>1</v>
      </c>
      <c r="K13" s="31"/>
      <c r="L13" s="31"/>
      <c r="M13" s="31"/>
      <c r="N13" s="31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1" t="s">
        <v>2</v>
      </c>
      <c r="K14" s="31"/>
      <c r="L14" s="31"/>
      <c r="M14" s="31"/>
      <c r="N14" s="31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2" t="s">
        <v>3</v>
      </c>
      <c r="K16" s="32"/>
      <c r="L16" s="32"/>
      <c r="M16" s="32"/>
      <c r="N16" s="32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8" t="s">
        <v>7</v>
      </c>
      <c r="K18" s="39"/>
      <c r="L18" s="39"/>
      <c r="M18" s="39"/>
      <c r="N18" s="40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C2:O2"/>
    <mergeCell ref="P2:Y2"/>
    <mergeCell ref="O10:AA10"/>
    <mergeCell ref="AB10:AN10"/>
    <mergeCell ref="J18:N18"/>
    <mergeCell ref="AO10:BB10"/>
    <mergeCell ref="J12:N12"/>
    <mergeCell ref="J13:N13"/>
    <mergeCell ref="J14:N14"/>
    <mergeCell ref="J16:N16"/>
    <mergeCell ref="J11:N11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2025-12-03T09:45:04Z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